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0490" windowHeight="7425" activeTab="0"/>
  </bookViews>
  <sheets>
    <sheet name="Detail" sheetId="1" r:id="rId1"/>
    <sheet name="Sample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<sst xmlns="http://schemas.openxmlformats.org/spreadsheetml/2006/main" count="19" uniqueCount="10">
  <si>
    <t>Holiday</t>
  </si>
  <si>
    <t>Weekend</t>
  </si>
  <si>
    <t>Start Date / Time</t>
  </si>
  <si>
    <t>End Date / Time</t>
  </si>
  <si>
    <t>Elapsed Working Hours</t>
  </si>
  <si>
    <t>Start Time</t>
  </si>
  <si>
    <t>End Time</t>
  </si>
  <si>
    <t>Holiday List</t>
  </si>
  <si>
    <t>Timings</t>
  </si>
  <si>
    <t>Elapsed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</si>
</sst>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h:mm;@"/>
    <numFmt numFmtId="166" formatCode="[hh]:mm"/>
    <numFmt numFmtId="169" formatCode="[$-409]d\-mmm\-yy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22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3" fillId="2" borderId="0" xfId="0" applyNumberFormat="1" applyFont="1" applyFill="1"/>
    <xf numFmtId="0" fontId="2" fillId="0" borderId="0" xfId="0" applyFont="1"/>
    <xf numFmtId="0" fontId="2" fillId="3" borderId="0" xfId="0" applyFont="1" applyFill="1"/>
    <xf numFmtId="18" fontId="0" fillId="0" borderId="0" xfId="0" applyNumberFormat="1"/>
    <xf numFmtId="20" fontId="0" fillId="0" borderId="0" xfId="0" applyNumberFormat="1"/>
    <xf numFmtId="169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1</xdr:row>
      <xdr:rowOff>180975</xdr:rowOff>
    </xdr:from>
    <xdr:to>
      <xdr:col>22</xdr:col>
      <xdr:colOff>333375</xdr:colOff>
      <xdr:row>7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371475"/>
          <a:ext cx="7934325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 topLeftCell="A1">
      <selection activeCell="E5" sqref="E5"/>
    </sheetView>
  </sheetViews>
  <sheetFormatPr defaultColWidth="9.140625" defaultRowHeight="15"/>
  <cols>
    <col min="1" max="1" width="17.00390625" style="0" customWidth="1"/>
    <col min="2" max="2" width="17.421875" style="0" customWidth="1"/>
    <col min="3" max="3" width="21.7109375" style="0" bestFit="1" customWidth="1"/>
    <col min="7" max="7" width="10.00390625" style="0" bestFit="1" customWidth="1"/>
    <col min="9" max="9" width="11.57421875" style="0" customWidth="1"/>
  </cols>
  <sheetData>
    <row r="1" spans="1:9" s="5" customFormat="1" ht="15">
      <c r="A1" s="6" t="s">
        <v>2</v>
      </c>
      <c r="B1" s="6" t="s">
        <v>3</v>
      </c>
      <c r="C1" s="6" t="s">
        <v>4</v>
      </c>
      <c r="G1" s="6" t="s">
        <v>8</v>
      </c>
      <c r="I1" s="6" t="s">
        <v>7</v>
      </c>
    </row>
    <row r="2" spans="1:9" ht="15">
      <c r="A2" s="1">
        <v>42361.385416666664</v>
      </c>
      <c r="B2" s="1">
        <v>42367.604166666664</v>
      </c>
      <c r="C2" s="3">
        <f>(NETWORKDAYS(A2,B2,$I$2:$I$15)-1)*($H$3-$H$2)+IF(NETWORKDAYS(B2,B2),MEDIAN(MOD(B2,1),$H$3,$H$2),$H$3)-MEDIAN(NETWORKDAYS(A2,A2)*MOD(A2,1),$H$3,$H$2)</f>
        <v>1.21875</v>
      </c>
      <c r="G2" s="5" t="s">
        <v>5</v>
      </c>
      <c r="H2" s="7">
        <v>0.375</v>
      </c>
      <c r="I2" s="9">
        <v>42005</v>
      </c>
    </row>
    <row r="3" spans="1:9" ht="15">
      <c r="A3" s="1">
        <v>42361.260416666664</v>
      </c>
      <c r="B3" s="1">
        <v>42368.854166666664</v>
      </c>
      <c r="C3" s="3">
        <f>(NETWORKDAYS.INTL(A3,B3,1,$I$2:$I$15)-1)*($H$3-$H$2)+IF(NETWORKDAYS.INTL(B3,B3,1),MEDIAN(MOD(B3,1),$H$3,$H$2),$H$3)-MEDIAN(NETWORKDAYS.INTL(A3,A3,1)*MOD(A3,1),$H$3,$H$2)</f>
        <v>1.666666666666667</v>
      </c>
      <c r="G3" s="5" t="s">
        <v>6</v>
      </c>
      <c r="H3" s="7">
        <v>0.7083333333333334</v>
      </c>
      <c r="I3" s="9">
        <v>42020</v>
      </c>
    </row>
    <row r="4" spans="3:9" ht="15">
      <c r="C4" s="3"/>
      <c r="I4" s="9">
        <v>42094</v>
      </c>
    </row>
    <row r="5" ht="15">
      <c r="I5" s="9">
        <v>42163</v>
      </c>
    </row>
    <row r="6" ht="15">
      <c r="I6" s="9">
        <v>42216</v>
      </c>
    </row>
    <row r="7" ht="15">
      <c r="I7" s="9">
        <v>42310</v>
      </c>
    </row>
    <row r="8" ht="15">
      <c r="I8" s="9">
        <v>42363</v>
      </c>
    </row>
    <row r="9" ht="15">
      <c r="I9" s="9">
        <v>42370</v>
      </c>
    </row>
    <row r="10" ht="15">
      <c r="I10" s="9">
        <v>42387</v>
      </c>
    </row>
    <row r="11" ht="15">
      <c r="I11" s="9">
        <v>42460</v>
      </c>
    </row>
    <row r="12" ht="15">
      <c r="I12" s="9">
        <v>42527</v>
      </c>
    </row>
    <row r="13" ht="15">
      <c r="I13" s="9">
        <v>42585</v>
      </c>
    </row>
    <row r="14" ht="15">
      <c r="I14" s="9">
        <v>42675</v>
      </c>
    </row>
    <row r="15" ht="15">
      <c r="I15" s="9">
        <v>42730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F1">
      <selection activeCell="H13" sqref="H13"/>
    </sheetView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6.140625" style="0" bestFit="1" customWidth="1"/>
    <col min="4" max="4" width="10.7109375" style="0" customWidth="1"/>
    <col min="6" max="6" width="16.00390625" style="0" bestFit="1" customWidth="1"/>
    <col min="7" max="7" width="15.8515625" style="0" bestFit="1" customWidth="1"/>
    <col min="8" max="8" width="16.140625" style="0" bestFit="1" customWidth="1"/>
    <col min="9" max="9" width="10.421875" style="0" customWidth="1"/>
  </cols>
  <sheetData>
    <row r="1" spans="1:8" ht="15">
      <c r="A1" s="6" t="s">
        <v>2</v>
      </c>
      <c r="B1" s="6" t="s">
        <v>3</v>
      </c>
      <c r="C1" s="6" t="s">
        <v>9</v>
      </c>
      <c r="F1" s="6" t="s">
        <v>2</v>
      </c>
      <c r="G1" s="6" t="s">
        <v>3</v>
      </c>
      <c r="H1" s="6" t="s">
        <v>9</v>
      </c>
    </row>
    <row r="2" spans="1:8" ht="15">
      <c r="A2" s="1">
        <v>42361.385416666664</v>
      </c>
      <c r="B2" s="1">
        <v>42361.708333333336</v>
      </c>
      <c r="C2" s="2">
        <f>B2-A2</f>
        <v>0.3229166666715173</v>
      </c>
      <c r="F2" s="1">
        <v>42361.260416666664</v>
      </c>
      <c r="G2" s="1">
        <v>42361.708333333336</v>
      </c>
      <c r="H2" s="2">
        <v>0.3333333333333333</v>
      </c>
    </row>
    <row r="3" spans="1:8" ht="15">
      <c r="A3" s="1">
        <v>42362.375</v>
      </c>
      <c r="B3" s="1">
        <v>42362.708333333336</v>
      </c>
      <c r="C3" s="2">
        <f aca="true" t="shared" si="0" ref="C3:C8">B3-A3</f>
        <v>0.33333333333575865</v>
      </c>
      <c r="F3" s="1">
        <v>42362.375</v>
      </c>
      <c r="G3" s="1">
        <v>42362.708333333336</v>
      </c>
      <c r="H3" s="2">
        <f aca="true" t="shared" si="1" ref="H3">G3-F3</f>
        <v>0.33333333333575865</v>
      </c>
    </row>
    <row r="4" spans="1:9" ht="15">
      <c r="A4" s="1">
        <v>42363.375</v>
      </c>
      <c r="B4" s="1">
        <v>42363.708333333336</v>
      </c>
      <c r="C4" s="2">
        <v>0</v>
      </c>
      <c r="D4" t="s">
        <v>0</v>
      </c>
      <c r="F4" s="1">
        <v>42363.375</v>
      </c>
      <c r="G4" s="1">
        <v>42363.708333333336</v>
      </c>
      <c r="H4" s="2">
        <v>0</v>
      </c>
      <c r="I4" t="s">
        <v>0</v>
      </c>
    </row>
    <row r="5" spans="1:9" ht="15">
      <c r="A5" s="1">
        <v>42364.375</v>
      </c>
      <c r="B5" s="1">
        <v>42364.708333333336</v>
      </c>
      <c r="C5" s="2">
        <v>0</v>
      </c>
      <c r="D5" t="s">
        <v>1</v>
      </c>
      <c r="F5" s="1">
        <v>42364.375</v>
      </c>
      <c r="G5" s="1">
        <v>42364.708333333336</v>
      </c>
      <c r="H5" s="2">
        <v>0</v>
      </c>
      <c r="I5" t="s">
        <v>1</v>
      </c>
    </row>
    <row r="6" spans="1:9" ht="15">
      <c r="A6" s="1">
        <v>42365.375</v>
      </c>
      <c r="B6" s="1">
        <v>42365.708333333336</v>
      </c>
      <c r="C6" s="2">
        <v>0</v>
      </c>
      <c r="D6" t="s">
        <v>1</v>
      </c>
      <c r="F6" s="1">
        <v>42365.375</v>
      </c>
      <c r="G6" s="1">
        <v>42365.708333333336</v>
      </c>
      <c r="H6" s="2">
        <v>0</v>
      </c>
      <c r="I6" t="s">
        <v>1</v>
      </c>
    </row>
    <row r="7" spans="1:8" ht="15">
      <c r="A7" s="1">
        <v>42366.375</v>
      </c>
      <c r="B7" s="1">
        <v>42366.708333333336</v>
      </c>
      <c r="C7" s="2">
        <f t="shared" si="0"/>
        <v>0.33333333333575865</v>
      </c>
      <c r="F7" s="1">
        <v>42366.375</v>
      </c>
      <c r="G7" s="1">
        <v>42366.708333333336</v>
      </c>
      <c r="H7" s="2">
        <f aca="true" t="shared" si="2" ref="H7:H8">G7-F7</f>
        <v>0.33333333333575865</v>
      </c>
    </row>
    <row r="8" spans="1:8" ht="15">
      <c r="A8" s="1">
        <v>42367.375</v>
      </c>
      <c r="B8" s="1">
        <v>42367.604166666664</v>
      </c>
      <c r="C8" s="2">
        <f t="shared" si="0"/>
        <v>0.22916666666424135</v>
      </c>
      <c r="F8" s="1">
        <v>42367.375</v>
      </c>
      <c r="G8" s="1">
        <v>42367.708333333336</v>
      </c>
      <c r="H8" s="2">
        <f t="shared" si="2"/>
        <v>0.33333333333575865</v>
      </c>
    </row>
    <row r="9" spans="6:8" ht="15">
      <c r="F9" s="1">
        <v>42368.375</v>
      </c>
      <c r="G9" s="1">
        <v>42368.854166666664</v>
      </c>
      <c r="H9" s="8">
        <v>0.3333333333333333</v>
      </c>
    </row>
    <row r="10" spans="3:8" ht="21">
      <c r="C10" s="4">
        <f>SUM(C2:C8)</f>
        <v>1.218750000007276</v>
      </c>
      <c r="H10" s="4">
        <f>SUM(H2:H9)</f>
        <v>1.6666666666739425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ADMINIBM</dc:creator>
  <cp:keywords/>
  <dc:description/>
  <cp:lastModifiedBy>ADMINIBM</cp:lastModifiedBy>
  <dcterms:created xsi:type="dcterms:W3CDTF">2015-12-17T08:03:37Z</dcterms:created>
  <dcterms:modified xsi:type="dcterms:W3CDTF">2015-12-17T12:11:03Z</dcterms:modified>
  <cp:category/>
  <cp:version/>
  <cp:contentType/>
  <cp:contentStatus/>
</cp:coreProperties>
</file>